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75" windowWidth="1944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43" i="1" l="1"/>
  <c r="B233" i="1" l="1"/>
  <c r="A233" i="1"/>
  <c r="H233" i="1"/>
  <c r="F233" i="1"/>
  <c r="L233" i="1" l="1"/>
  <c r="I233" i="1"/>
  <c r="J233" i="1"/>
  <c r="G233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19" i="1" l="1"/>
  <c r="L195" i="1"/>
  <c r="L157" i="1"/>
  <c r="L100" i="1"/>
  <c r="G195" i="1"/>
  <c r="G176" i="1"/>
  <c r="F138" i="1"/>
  <c r="I81" i="1"/>
  <c r="H195" i="1"/>
  <c r="H176" i="1"/>
  <c r="J176" i="1"/>
  <c r="H119" i="1"/>
  <c r="G100" i="1"/>
  <c r="J100" i="1"/>
  <c r="F100" i="1"/>
  <c r="J43" i="1"/>
  <c r="H43" i="1"/>
  <c r="I43" i="1"/>
  <c r="G43" i="1"/>
  <c r="I24" i="1"/>
  <c r="H24" i="1"/>
  <c r="L81" i="1"/>
  <c r="J24" i="1"/>
  <c r="F195" i="1"/>
  <c r="I195" i="1"/>
  <c r="I176" i="1"/>
  <c r="L176" i="1"/>
  <c r="F176" i="1"/>
  <c r="G157" i="1"/>
  <c r="H157" i="1"/>
  <c r="I157" i="1"/>
  <c r="F157" i="1"/>
  <c r="H138" i="1"/>
  <c r="G138" i="1"/>
  <c r="J138" i="1"/>
  <c r="L138" i="1"/>
  <c r="I119" i="1"/>
  <c r="G119" i="1"/>
  <c r="H100" i="1"/>
  <c r="I100" i="1"/>
  <c r="G81" i="1"/>
  <c r="H81" i="1"/>
  <c r="J81" i="1"/>
  <c r="I62" i="1"/>
  <c r="G62" i="1"/>
  <c r="H62" i="1"/>
  <c r="L62" i="1"/>
  <c r="F62" i="1"/>
  <c r="F43" i="1"/>
  <c r="F24" i="1"/>
  <c r="G24" i="1"/>
  <c r="I234" i="1" l="1"/>
  <c r="J234" i="1"/>
  <c r="H234" i="1"/>
  <c r="G234" i="1"/>
  <c r="F234" i="1"/>
  <c r="L234" i="1"/>
</calcChain>
</file>

<file path=xl/sharedStrings.xml><?xml version="1.0" encoding="utf-8"?>
<sst xmlns="http://schemas.openxmlformats.org/spreadsheetml/2006/main" count="304" uniqueCount="119">
  <si>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</si>
  <si>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</si>
  <si>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</si>
  <si>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</si>
  <si>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</si>
  <si>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</si>
  <si>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</si>
  <si>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</si>
  <si>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</si>
  <si>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</si>
  <si>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</si>
  <si>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</si>
  <si>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</si>
  <si>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</si>
  <si>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</si>
  <si>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</si>
  <si>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</si>
  <si>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</si>
  <si>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</si>
  <si>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</si>
  <si>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</si>
  <si>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</si>
  <si>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</si>
  <si>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</si>
  <si>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</si>
  <si>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</si>
  <si>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</si>
  <si>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</si>
  <si>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</si>
  <si>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</si>
  <si>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</si>
  <si>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</si>
  <si>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</si>
  <si>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</si>
  <si>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</si>
  <si>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</si>
  <si>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</si>
  <si>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</si>
  <si>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</si>
  <si>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</si>
  <si>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Птица отварная</t>
  </si>
  <si>
    <t>Чай с лимоном</t>
  </si>
  <si>
    <t>Винегрет овощной</t>
  </si>
  <si>
    <t>Пюре картофельное</t>
  </si>
  <si>
    <t>Какао с молоком</t>
  </si>
  <si>
    <t>Салат из моркови</t>
  </si>
  <si>
    <t>Салат из свеклы отварной</t>
  </si>
  <si>
    <t>Салат из свежих помидоров и огурцов</t>
  </si>
  <si>
    <t>Салат из капусты белокочанной и огурцов</t>
  </si>
  <si>
    <t>Компот из яблок с лимоном</t>
  </si>
  <si>
    <t>Хлеб пшеничный</t>
  </si>
  <si>
    <t>Салат из капусты белокочанной</t>
  </si>
  <si>
    <t>Рассольник ленинградский</t>
  </si>
  <si>
    <t>Суп картофельный с бобовыми</t>
  </si>
  <si>
    <t>Соки овощные, фруктовые и ягодные</t>
  </si>
  <si>
    <t>Салат из свежих помидоров</t>
  </si>
  <si>
    <t>Салат витаминный</t>
  </si>
  <si>
    <t>Суп картофельный с фрикадельками</t>
  </si>
  <si>
    <t>Салат из квашеной капусты с луком</t>
  </si>
  <si>
    <t>Пельмени мясные (полуфабрикат)</t>
  </si>
  <si>
    <t>Курица отварная с соусом</t>
  </si>
  <si>
    <t xml:space="preserve">Каша гречневая </t>
  </si>
  <si>
    <t>МАОУ "СОШ" с.Серёгово</t>
  </si>
  <si>
    <t>Пирмамедова Р.З.</t>
  </si>
  <si>
    <t>42, 38</t>
  </si>
  <si>
    <t>11, 98</t>
  </si>
  <si>
    <t>Жаркое по домашнему</t>
  </si>
  <si>
    <t>2, 34</t>
  </si>
  <si>
    <t>3, 89</t>
  </si>
  <si>
    <t>13, 61</t>
  </si>
  <si>
    <t>22, 54</t>
  </si>
  <si>
    <t>17, 33</t>
  </si>
  <si>
    <t>22, 13</t>
  </si>
  <si>
    <t>3, 8</t>
  </si>
  <si>
    <t>0, 3</t>
  </si>
  <si>
    <t>26, 15</t>
  </si>
  <si>
    <t>12, 00</t>
  </si>
  <si>
    <t>Картофельная запеканка с мясом</t>
  </si>
  <si>
    <t>400, 75</t>
  </si>
  <si>
    <t>25, 53</t>
  </si>
  <si>
    <t>24, 78</t>
  </si>
  <si>
    <t>18, 43</t>
  </si>
  <si>
    <t>Щи с картофелем и свежей капустой</t>
  </si>
  <si>
    <t>2, 09</t>
  </si>
  <si>
    <t>6, 33</t>
  </si>
  <si>
    <t>10, 64</t>
  </si>
  <si>
    <t>Тефтели с рисом "ежики"</t>
  </si>
  <si>
    <t>9, 16</t>
  </si>
  <si>
    <t>13, 53</t>
  </si>
  <si>
    <t>9, 44</t>
  </si>
  <si>
    <t>Макароны отварные</t>
  </si>
  <si>
    <t>3, 68</t>
  </si>
  <si>
    <t>3, 53</t>
  </si>
  <si>
    <t>23, 55</t>
  </si>
  <si>
    <t>Суп картофельный с макаронными изделиями</t>
  </si>
  <si>
    <t>2, 83</t>
  </si>
  <si>
    <t>2, 86</t>
  </si>
  <si>
    <t>21, 76</t>
  </si>
  <si>
    <t>Котлета мясная</t>
  </si>
  <si>
    <t>11, 82</t>
  </si>
  <si>
    <t>15, 08</t>
  </si>
  <si>
    <t>3, 48</t>
  </si>
  <si>
    <t>Рис отварной</t>
  </si>
  <si>
    <t>2, 59</t>
  </si>
  <si>
    <t>3, 39</t>
  </si>
  <si>
    <t>26, 85</t>
  </si>
  <si>
    <t>149, 60</t>
  </si>
  <si>
    <t>5, 03</t>
  </si>
  <si>
    <t>11, 30</t>
  </si>
  <si>
    <t>32, 38</t>
  </si>
  <si>
    <t>53, 96</t>
  </si>
  <si>
    <t>98, 79</t>
  </si>
  <si>
    <t>Котлета рыбная</t>
  </si>
  <si>
    <t>10, 36</t>
  </si>
  <si>
    <t>1, 93</t>
  </si>
  <si>
    <t>6, 79</t>
  </si>
  <si>
    <t>175, 10</t>
  </si>
  <si>
    <t>Картофель жареный из отварного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</si>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</sst>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2" fontId="2" fillId="3" borderId="3" xfId="0" applyNumberFormat="1" applyFont="1" applyFill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horizontal="left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87" activePane="bottomRight" state="frozen"/>
      <selection pane="topRight" activeCell="E1" sqref="E1"/>
      <selection pane="bottomLeft" activeCell="A6" sqref="A6"/>
      <selection pane="bottomRight" activeCell="L90" sqref="L90:L9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62</v>
      </c>
      <c r="D1" s="66"/>
      <c r="E1" s="66"/>
      <c r="F1" s="12" t="s">
        <v>16</v>
      </c>
      <c r="G1" s="2" t="s">
        <v>17</v>
      </c>
      <c r="H1" s="67" t="s">
        <v>39</v>
      </c>
      <c r="I1" s="67"/>
      <c r="J1" s="67"/>
      <c r="K1" s="67"/>
    </row>
    <row r="2" spans="1:12" ht="18" x14ac:dyDescent="0.2">
      <c r="A2" s="35" t="s">
        <v>6</v>
      </c>
      <c r="C2" s="2"/>
      <c r="G2" s="2" t="s">
        <v>18</v>
      </c>
      <c r="H2" s="67" t="s">
        <v>63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5" t="s">
        <v>118</v>
      </c>
      <c r="F14" s="43">
        <v>60</v>
      </c>
      <c r="G14" s="43">
        <v>0.6</v>
      </c>
      <c r="H14" s="43">
        <v>3.66</v>
      </c>
      <c r="I14" s="43">
        <v>2.1</v>
      </c>
      <c r="J14" s="43">
        <v>43.8</v>
      </c>
      <c r="K14" s="44">
        <v>18</v>
      </c>
      <c r="L14" s="43">
        <v>16.100000000000001</v>
      </c>
    </row>
    <row r="15" spans="1:12" ht="15" x14ac:dyDescent="0.25">
      <c r="A15" s="23"/>
      <c r="B15" s="15"/>
      <c r="C15" s="11"/>
      <c r="D15" s="7" t="s">
        <v>27</v>
      </c>
      <c r="E15" s="42" t="s">
        <v>52</v>
      </c>
      <c r="F15" s="43">
        <v>250</v>
      </c>
      <c r="G15" s="43">
        <v>2.63</v>
      </c>
      <c r="H15" s="43">
        <v>5.0999999999999996</v>
      </c>
      <c r="I15" s="43">
        <v>13.25</v>
      </c>
      <c r="J15" s="43">
        <v>109.5</v>
      </c>
      <c r="K15" s="44">
        <v>100</v>
      </c>
      <c r="L15" s="43" t="s">
        <v>64</v>
      </c>
    </row>
    <row r="16" spans="1:12" ht="15" x14ac:dyDescent="0.25">
      <c r="A16" s="23"/>
      <c r="B16" s="15"/>
      <c r="C16" s="11"/>
      <c r="D16" s="7" t="s">
        <v>28</v>
      </c>
      <c r="E16" s="42" t="s">
        <v>60</v>
      </c>
      <c r="F16" s="43">
        <v>100</v>
      </c>
      <c r="G16" s="43">
        <v>9.5</v>
      </c>
      <c r="H16" s="43">
        <v>11.1</v>
      </c>
      <c r="I16" s="43">
        <v>2.2000000000000002</v>
      </c>
      <c r="J16" s="43">
        <v>146.4</v>
      </c>
      <c r="K16" s="44">
        <v>367</v>
      </c>
      <c r="L16" s="43">
        <v>40.92</v>
      </c>
    </row>
    <row r="17" spans="1:12" ht="15" x14ac:dyDescent="0.25">
      <c r="A17" s="23"/>
      <c r="B17" s="15"/>
      <c r="C17" s="11"/>
      <c r="D17" s="7" t="s">
        <v>29</v>
      </c>
      <c r="E17" s="42" t="s">
        <v>61</v>
      </c>
      <c r="F17" s="43">
        <v>150</v>
      </c>
      <c r="G17" s="43">
        <v>8.85</v>
      </c>
      <c r="H17" s="43">
        <v>6.62</v>
      </c>
      <c r="I17" s="43">
        <v>39.21</v>
      </c>
      <c r="J17" s="43">
        <v>251.85</v>
      </c>
      <c r="K17" s="44">
        <v>202</v>
      </c>
      <c r="L17" s="43" t="s">
        <v>65</v>
      </c>
    </row>
    <row r="18" spans="1:12" ht="15" x14ac:dyDescent="0.25">
      <c r="A18" s="23"/>
      <c r="B18" s="15"/>
      <c r="C18" s="11"/>
      <c r="D18" s="7" t="s">
        <v>30</v>
      </c>
      <c r="E18" s="42" t="s">
        <v>54</v>
      </c>
      <c r="F18" s="43">
        <v>200</v>
      </c>
      <c r="G18" s="43">
        <v>3.3</v>
      </c>
      <c r="H18" s="43">
        <v>2.9</v>
      </c>
      <c r="I18" s="43">
        <v>13.8</v>
      </c>
      <c r="J18" s="43">
        <v>94</v>
      </c>
      <c r="K18" s="44">
        <v>462</v>
      </c>
      <c r="L18" s="54">
        <v>29</v>
      </c>
    </row>
    <row r="19" spans="1:12" ht="15" x14ac:dyDescent="0.25">
      <c r="A19" s="23"/>
      <c r="B19" s="15"/>
      <c r="C19" s="11"/>
      <c r="D19" s="7" t="s">
        <v>31</v>
      </c>
      <c r="E19" s="42"/>
      <c r="F19" s="43">
        <v>60</v>
      </c>
      <c r="G19" s="43">
        <v>4.5599999999999996</v>
      </c>
      <c r="H19" s="43">
        <v>0.48</v>
      </c>
      <c r="I19" s="43">
        <v>29.52</v>
      </c>
      <c r="J19" s="43">
        <v>140.4</v>
      </c>
      <c r="K19" s="44">
        <v>573</v>
      </c>
      <c r="L19" s="43">
        <v>3.72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29.439999999999998</v>
      </c>
      <c r="H23" s="19">
        <f t="shared" si="2"/>
        <v>29.86</v>
      </c>
      <c r="I23" s="19">
        <f t="shared" si="2"/>
        <v>100.08</v>
      </c>
      <c r="J23" s="19">
        <f t="shared" si="2"/>
        <v>785.95</v>
      </c>
      <c r="K23" s="25"/>
      <c r="L23" s="53">
        <v>128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820</v>
      </c>
      <c r="G24" s="32">
        <f t="shared" ref="G24:J24" si="3">G13+G23</f>
        <v>29.439999999999998</v>
      </c>
      <c r="H24" s="32">
        <f t="shared" si="3"/>
        <v>29.86</v>
      </c>
      <c r="I24" s="32">
        <f t="shared" si="3"/>
        <v>100.08</v>
      </c>
      <c r="J24" s="32">
        <f t="shared" si="3"/>
        <v>785.95</v>
      </c>
      <c r="K24" s="32"/>
      <c r="L24" s="32">
        <v>128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51</v>
      </c>
      <c r="F33" s="40">
        <v>60</v>
      </c>
      <c r="G33" s="40">
        <v>0.87</v>
      </c>
      <c r="H33" s="41">
        <v>3.6</v>
      </c>
      <c r="I33" s="40">
        <v>5.04</v>
      </c>
      <c r="J33" s="40">
        <v>56.4</v>
      </c>
      <c r="K33" s="40">
        <v>1</v>
      </c>
      <c r="L33" s="40">
        <v>4</v>
      </c>
    </row>
    <row r="34" spans="1:12" ht="15" x14ac:dyDescent="0.25">
      <c r="A34" s="14"/>
      <c r="B34" s="15"/>
      <c r="C34" s="11"/>
      <c r="D34" s="7" t="s">
        <v>27</v>
      </c>
      <c r="E34" s="52" t="s">
        <v>53</v>
      </c>
      <c r="F34" s="43">
        <v>250</v>
      </c>
      <c r="G34" s="43" t="s">
        <v>67</v>
      </c>
      <c r="H34" s="44" t="s">
        <v>68</v>
      </c>
      <c r="I34" s="43" t="s">
        <v>69</v>
      </c>
      <c r="J34" s="43">
        <v>109.5</v>
      </c>
      <c r="K34" s="43">
        <v>37</v>
      </c>
      <c r="L34" s="54">
        <v>30.4</v>
      </c>
    </row>
    <row r="35" spans="1:12" ht="15" x14ac:dyDescent="0.25">
      <c r="A35" s="14"/>
      <c r="B35" s="15"/>
      <c r="C35" s="11"/>
      <c r="D35" s="7" t="s">
        <v>28</v>
      </c>
      <c r="E35" s="52" t="s">
        <v>66</v>
      </c>
      <c r="F35" s="43">
        <v>150</v>
      </c>
      <c r="G35" s="43" t="s">
        <v>70</v>
      </c>
      <c r="H35" s="44" t="s">
        <v>71</v>
      </c>
      <c r="I35" s="43" t="s">
        <v>72</v>
      </c>
      <c r="J35" s="54">
        <v>334</v>
      </c>
      <c r="K35" s="43">
        <v>163</v>
      </c>
      <c r="L35" s="54">
        <v>83.4</v>
      </c>
    </row>
    <row r="36" spans="1:12" ht="15" x14ac:dyDescent="0.25">
      <c r="A36" s="14"/>
      <c r="B36" s="15"/>
      <c r="C36" s="11"/>
      <c r="D36" s="7" t="s">
        <v>29</v>
      </c>
      <c r="E36" s="52"/>
      <c r="F36" s="43"/>
      <c r="G36" s="43"/>
      <c r="H36" s="44"/>
      <c r="I36" s="43"/>
      <c r="J36" s="43"/>
      <c r="K36" s="43"/>
      <c r="L36" s="43"/>
    </row>
    <row r="37" spans="1:12" ht="15" x14ac:dyDescent="0.25">
      <c r="A37" s="14"/>
      <c r="B37" s="15"/>
      <c r="C37" s="11"/>
      <c r="D37" s="7" t="s">
        <v>30</v>
      </c>
      <c r="E37" s="52"/>
      <c r="F37" s="43"/>
      <c r="G37" s="43"/>
      <c r="H37" s="44"/>
      <c r="I37" s="43"/>
      <c r="J37" s="43"/>
      <c r="K37" s="43"/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50</v>
      </c>
      <c r="F38" s="43">
        <v>60</v>
      </c>
      <c r="G38" s="43" t="s">
        <v>73</v>
      </c>
      <c r="H38" s="43" t="s">
        <v>74</v>
      </c>
      <c r="I38" s="43" t="s">
        <v>75</v>
      </c>
      <c r="J38" s="43">
        <v>140.4</v>
      </c>
      <c r="K38" s="44">
        <v>573</v>
      </c>
      <c r="L38" s="43">
        <v>5.2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55" t="s">
        <v>54</v>
      </c>
      <c r="F40" s="43">
        <v>200</v>
      </c>
      <c r="G40" s="43"/>
      <c r="H40" s="43"/>
      <c r="I40" s="43" t="s">
        <v>76</v>
      </c>
      <c r="J40" s="54">
        <v>48</v>
      </c>
      <c r="K40" s="44">
        <v>331</v>
      </c>
      <c r="L40" s="54">
        <v>29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8">SUM(G33:G41)</f>
        <v>0.87</v>
      </c>
      <c r="H42" s="19">
        <f t="shared" ref="H42" si="9">SUM(H33:H41)</f>
        <v>3.6</v>
      </c>
      <c r="I42" s="19">
        <f t="shared" ref="I42" si="10">SUM(I33:I41)</f>
        <v>5.04</v>
      </c>
      <c r="J42" s="19">
        <f t="shared" ref="J42" si="11">SUM(J33:J41)</f>
        <v>688.3</v>
      </c>
      <c r="K42" s="25"/>
      <c r="L42" s="19"/>
    </row>
    <row r="43" spans="1:12" ht="15.75" customHeight="1" thickBot="1" x14ac:dyDescent="0.25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720</v>
      </c>
      <c r="G43" s="32">
        <f t="shared" ref="G43" si="12">G32+G42</f>
        <v>0.87</v>
      </c>
      <c r="H43" s="32">
        <f t="shared" ref="H43" si="13">H32+H42</f>
        <v>3.6</v>
      </c>
      <c r="I43" s="32">
        <f t="shared" ref="I43" si="14">I32+I42</f>
        <v>5.04</v>
      </c>
      <c r="J43" s="32">
        <f t="shared" ref="J43" si="15">J32+J42</f>
        <v>688.3</v>
      </c>
      <c r="K43" s="32"/>
      <c r="L43" s="32">
        <f>SUM(L33:L42)</f>
        <v>152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6">SUM(G44:G50)</f>
        <v>0</v>
      </c>
      <c r="H51" s="19">
        <f t="shared" ref="H51" si="17">SUM(H44:H50)</f>
        <v>0</v>
      </c>
      <c r="I51" s="19">
        <f t="shared" ref="I51" si="18">SUM(I44:I50)</f>
        <v>0</v>
      </c>
      <c r="J51" s="19">
        <f t="shared" ref="J51:L51" si="19">SUM(J44:J50)</f>
        <v>0</v>
      </c>
      <c r="K51" s="25"/>
      <c r="L51" s="19">
        <f t="shared" si="19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46</v>
      </c>
      <c r="F52" s="40">
        <v>90</v>
      </c>
      <c r="G52" s="40">
        <v>0.84</v>
      </c>
      <c r="H52" s="41">
        <v>3.66</v>
      </c>
      <c r="I52" s="40">
        <v>4.5599999999999996</v>
      </c>
      <c r="J52" s="40">
        <v>54.6</v>
      </c>
      <c r="K52" s="40">
        <v>26</v>
      </c>
      <c r="L52" s="40">
        <v>4.3</v>
      </c>
    </row>
    <row r="53" spans="1:12" ht="15" x14ac:dyDescent="0.25">
      <c r="A53" s="23"/>
      <c r="B53" s="15"/>
      <c r="C53" s="11"/>
      <c r="D53" s="7" t="s">
        <v>27</v>
      </c>
      <c r="E53" s="52" t="s">
        <v>57</v>
      </c>
      <c r="F53" s="43">
        <v>250</v>
      </c>
      <c r="G53" s="43">
        <v>8.9499999999999993</v>
      </c>
      <c r="H53" s="44">
        <v>9.58</v>
      </c>
      <c r="I53" s="43">
        <v>7.5</v>
      </c>
      <c r="J53" s="43">
        <v>152</v>
      </c>
      <c r="K53" s="43">
        <v>123</v>
      </c>
      <c r="L53" s="43">
        <v>28.08</v>
      </c>
    </row>
    <row r="54" spans="1:12" ht="15" x14ac:dyDescent="0.25">
      <c r="A54" s="23"/>
      <c r="B54" s="15"/>
      <c r="C54" s="11"/>
      <c r="D54" s="7" t="s">
        <v>28</v>
      </c>
      <c r="E54" s="52" t="s">
        <v>77</v>
      </c>
      <c r="F54" s="43">
        <v>200</v>
      </c>
      <c r="G54" s="43" t="s">
        <v>79</v>
      </c>
      <c r="H54" s="44" t="s">
        <v>80</v>
      </c>
      <c r="I54" s="43" t="s">
        <v>81</v>
      </c>
      <c r="J54" s="43" t="s">
        <v>78</v>
      </c>
      <c r="K54" s="43">
        <v>339</v>
      </c>
      <c r="L54" s="43">
        <v>53.96</v>
      </c>
    </row>
    <row r="55" spans="1:12" ht="15" x14ac:dyDescent="0.25">
      <c r="A55" s="23"/>
      <c r="B55" s="15"/>
      <c r="C55" s="11"/>
      <c r="D55" s="7" t="s">
        <v>29</v>
      </c>
      <c r="E55" s="52"/>
      <c r="F55" s="43"/>
      <c r="G55" s="43"/>
      <c r="H55" s="44"/>
      <c r="I55" s="43"/>
      <c r="J55" s="43"/>
      <c r="K55" s="43"/>
      <c r="L55" s="43"/>
    </row>
    <row r="56" spans="1:12" ht="15" x14ac:dyDescent="0.25">
      <c r="A56" s="23"/>
      <c r="B56" s="15"/>
      <c r="C56" s="11"/>
      <c r="D56" s="7" t="s">
        <v>30</v>
      </c>
      <c r="E56" s="52" t="s">
        <v>49</v>
      </c>
      <c r="F56" s="43">
        <v>200</v>
      </c>
      <c r="G56" s="43">
        <v>0.3</v>
      </c>
      <c r="H56" s="44">
        <v>0.2</v>
      </c>
      <c r="I56" s="43">
        <v>14.2</v>
      </c>
      <c r="J56" s="43">
        <v>60</v>
      </c>
      <c r="K56" s="43">
        <v>487</v>
      </c>
      <c r="L56" s="43">
        <v>10.9</v>
      </c>
    </row>
    <row r="57" spans="1:12" ht="15" x14ac:dyDescent="0.25">
      <c r="A57" s="23"/>
      <c r="B57" s="15"/>
      <c r="C57" s="11"/>
      <c r="D57" s="7" t="s">
        <v>31</v>
      </c>
      <c r="E57" s="42" t="s">
        <v>50</v>
      </c>
      <c r="F57" s="43">
        <v>60</v>
      </c>
      <c r="G57" s="43">
        <v>4.5599999999999996</v>
      </c>
      <c r="H57" s="43">
        <v>0.48</v>
      </c>
      <c r="I57" s="43">
        <v>29.52</v>
      </c>
      <c r="J57" s="43">
        <v>140.4</v>
      </c>
      <c r="K57" s="44">
        <v>573</v>
      </c>
      <c r="L57" s="43">
        <v>5.2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0">SUM(G52:G60)</f>
        <v>14.649999999999999</v>
      </c>
      <c r="H61" s="19">
        <f t="shared" ref="H61" si="21">SUM(H52:H60)</f>
        <v>13.92</v>
      </c>
      <c r="I61" s="19">
        <f t="shared" ref="I61" si="22">SUM(I52:I60)</f>
        <v>55.78</v>
      </c>
      <c r="J61" s="19">
        <v>807.75</v>
      </c>
      <c r="K61" s="25"/>
      <c r="L61" s="19">
        <f t="shared" ref="L61" si="23">SUM(L52:L60)</f>
        <v>102.44000000000001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800</v>
      </c>
      <c r="G62" s="32">
        <f t="shared" ref="G62" si="24">G51+G61</f>
        <v>14.649999999999999</v>
      </c>
      <c r="H62" s="32">
        <f t="shared" ref="H62" si="25">H51+H61</f>
        <v>13.92</v>
      </c>
      <c r="I62" s="32">
        <f t="shared" ref="I62" si="26">I51+I61</f>
        <v>55.78</v>
      </c>
      <c r="J62" s="32">
        <v>807.75</v>
      </c>
      <c r="K62" s="32"/>
      <c r="L62" s="32">
        <f t="shared" ref="L62" si="27">L51+L61</f>
        <v>102.44000000000001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8">SUM(G63:G69)</f>
        <v>0</v>
      </c>
      <c r="H70" s="19">
        <f t="shared" ref="H70" si="29">SUM(H63:H69)</f>
        <v>0</v>
      </c>
      <c r="I70" s="19">
        <f t="shared" ref="I70" si="30">SUM(I63:I69)</f>
        <v>0</v>
      </c>
      <c r="J70" s="19">
        <f t="shared" ref="J70:L70" si="31">SUM(J63:J69)</f>
        <v>0</v>
      </c>
      <c r="K70" s="25"/>
      <c r="L70" s="19">
        <f t="shared" si="31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45</v>
      </c>
      <c r="F71" s="40">
        <v>60</v>
      </c>
      <c r="G71" s="40">
        <v>0.72</v>
      </c>
      <c r="H71" s="41">
        <v>3.6</v>
      </c>
      <c r="I71" s="40">
        <v>6.72</v>
      </c>
      <c r="J71" s="40">
        <v>62.4</v>
      </c>
      <c r="K71" s="40">
        <v>21</v>
      </c>
      <c r="L71" s="40">
        <v>4.4000000000000004</v>
      </c>
    </row>
    <row r="72" spans="1:12" ht="15" x14ac:dyDescent="0.25">
      <c r="A72" s="23"/>
      <c r="B72" s="15"/>
      <c r="C72" s="11"/>
      <c r="D72" s="7" t="s">
        <v>27</v>
      </c>
      <c r="E72" s="52" t="s">
        <v>82</v>
      </c>
      <c r="F72" s="43">
        <v>250</v>
      </c>
      <c r="G72" s="43" t="s">
        <v>83</v>
      </c>
      <c r="H72" s="44" t="s">
        <v>84</v>
      </c>
      <c r="I72" s="43" t="s">
        <v>85</v>
      </c>
      <c r="J72" s="43">
        <v>107.83</v>
      </c>
      <c r="K72" s="43">
        <v>106</v>
      </c>
      <c r="L72" s="43">
        <v>30.7</v>
      </c>
    </row>
    <row r="73" spans="1:12" ht="15" x14ac:dyDescent="0.25">
      <c r="A73" s="23"/>
      <c r="B73" s="15"/>
      <c r="C73" s="11"/>
      <c r="D73" s="7" t="s">
        <v>28</v>
      </c>
      <c r="E73" s="52" t="s">
        <v>86</v>
      </c>
      <c r="F73" s="43">
        <v>100</v>
      </c>
      <c r="G73" s="43" t="s">
        <v>87</v>
      </c>
      <c r="H73" s="44" t="s">
        <v>88</v>
      </c>
      <c r="I73" s="43" t="s">
        <v>89</v>
      </c>
      <c r="J73" s="43">
        <v>196.14</v>
      </c>
      <c r="K73" s="43">
        <v>372</v>
      </c>
      <c r="L73" s="43">
        <v>58.7</v>
      </c>
    </row>
    <row r="74" spans="1:12" ht="15" x14ac:dyDescent="0.25">
      <c r="A74" s="23"/>
      <c r="B74" s="15"/>
      <c r="C74" s="11"/>
      <c r="D74" s="7" t="s">
        <v>29</v>
      </c>
      <c r="E74" s="52" t="s">
        <v>90</v>
      </c>
      <c r="F74" s="43">
        <v>150</v>
      </c>
      <c r="G74" s="43" t="s">
        <v>91</v>
      </c>
      <c r="H74" s="44" t="s">
        <v>92</v>
      </c>
      <c r="I74" s="43" t="s">
        <v>93</v>
      </c>
      <c r="J74" s="43">
        <v>140.72999999999999</v>
      </c>
      <c r="K74" s="43"/>
      <c r="L74" s="43"/>
    </row>
    <row r="75" spans="1:12" ht="15" x14ac:dyDescent="0.25">
      <c r="A75" s="23"/>
      <c r="B75" s="15"/>
      <c r="C75" s="11"/>
      <c r="D75" s="7" t="s">
        <v>30</v>
      </c>
      <c r="E75" s="52" t="s">
        <v>54</v>
      </c>
      <c r="F75" s="43">
        <v>200</v>
      </c>
      <c r="G75" s="43">
        <v>1</v>
      </c>
      <c r="H75" s="44">
        <v>0.2</v>
      </c>
      <c r="I75" s="43" t="s">
        <v>76</v>
      </c>
      <c r="J75" s="54">
        <v>48</v>
      </c>
      <c r="K75" s="43">
        <v>501</v>
      </c>
      <c r="L75" s="43">
        <v>29</v>
      </c>
    </row>
    <row r="76" spans="1:12" ht="15" x14ac:dyDescent="0.25">
      <c r="A76" s="23"/>
      <c r="B76" s="15"/>
      <c r="C76" s="11"/>
      <c r="D76" s="7" t="s">
        <v>31</v>
      </c>
      <c r="E76" s="42" t="s">
        <v>50</v>
      </c>
      <c r="F76" s="43">
        <v>60</v>
      </c>
      <c r="G76" s="43">
        <v>4.5599999999999996</v>
      </c>
      <c r="H76" s="43">
        <v>0.48</v>
      </c>
      <c r="I76" s="43">
        <v>29.52</v>
      </c>
      <c r="J76" s="43">
        <v>140.4</v>
      </c>
      <c r="K76" s="44">
        <v>573</v>
      </c>
      <c r="L76" s="43">
        <v>5.2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 t="shared" ref="G80" si="32">SUM(G71:G79)</f>
        <v>6.2799999999999994</v>
      </c>
      <c r="H80" s="19">
        <f t="shared" ref="H80" si="33">SUM(H71:H79)</f>
        <v>4.28</v>
      </c>
      <c r="I80" s="19">
        <f t="shared" ref="I80" si="34">SUM(I71:I79)</f>
        <v>36.24</v>
      </c>
      <c r="J80" s="19">
        <f t="shared" ref="J80:L80" si="35">SUM(J71:J79)</f>
        <v>695.5</v>
      </c>
      <c r="K80" s="25"/>
      <c r="L80" s="53">
        <f t="shared" si="35"/>
        <v>128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820</v>
      </c>
      <c r="G81" s="32">
        <f t="shared" ref="G81" si="36">G70+G80</f>
        <v>6.2799999999999994</v>
      </c>
      <c r="H81" s="32">
        <f t="shared" ref="H81" si="37">H70+H80</f>
        <v>4.28</v>
      </c>
      <c r="I81" s="32">
        <f t="shared" ref="I81" si="38">I70+I80</f>
        <v>36.24</v>
      </c>
      <c r="J81" s="32">
        <f t="shared" ref="J81:L81" si="39">J70+J80</f>
        <v>695.5</v>
      </c>
      <c r="K81" s="32"/>
      <c r="L81" s="56">
        <f t="shared" si="39"/>
        <v>128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0">SUM(G82:G88)</f>
        <v>0</v>
      </c>
      <c r="H89" s="19">
        <f t="shared" ref="H89" si="41">SUM(H82:H88)</f>
        <v>0</v>
      </c>
      <c r="I89" s="19">
        <f t="shared" ref="I89" si="42">SUM(I82:I88)</f>
        <v>0</v>
      </c>
      <c r="J89" s="19">
        <f t="shared" ref="J89:L89" si="43">SUM(J82:J88)</f>
        <v>0</v>
      </c>
      <c r="K89" s="25"/>
      <c r="L89" s="19">
        <f t="shared" si="43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55</v>
      </c>
      <c r="F90" s="40">
        <v>60</v>
      </c>
      <c r="G90" s="40">
        <v>0.6</v>
      </c>
      <c r="H90" s="41">
        <v>3.72</v>
      </c>
      <c r="I90" s="40">
        <v>2.16</v>
      </c>
      <c r="J90" s="40">
        <v>44.4</v>
      </c>
      <c r="K90" s="40">
        <v>17</v>
      </c>
      <c r="L90" s="40">
        <v>16.100000000000001</v>
      </c>
    </row>
    <row r="91" spans="1:12" ht="15" x14ac:dyDescent="0.25">
      <c r="A91" s="23"/>
      <c r="B91" s="15"/>
      <c r="C91" s="11"/>
      <c r="D91" s="7" t="s">
        <v>27</v>
      </c>
      <c r="E91" s="52" t="s">
        <v>94</v>
      </c>
      <c r="F91" s="43">
        <v>250</v>
      </c>
      <c r="G91" s="43" t="s">
        <v>95</v>
      </c>
      <c r="H91" s="44" t="s">
        <v>96</v>
      </c>
      <c r="I91" s="43" t="s">
        <v>97</v>
      </c>
      <c r="J91" s="43">
        <v>124.09</v>
      </c>
      <c r="K91" s="43">
        <v>122</v>
      </c>
      <c r="L91" s="43">
        <v>31.73</v>
      </c>
    </row>
    <row r="92" spans="1:12" ht="15" x14ac:dyDescent="0.25">
      <c r="A92" s="23"/>
      <c r="B92" s="15"/>
      <c r="C92" s="11"/>
      <c r="D92" s="7" t="s">
        <v>28</v>
      </c>
      <c r="E92" s="52" t="s">
        <v>98</v>
      </c>
      <c r="F92" s="43">
        <v>100</v>
      </c>
      <c r="G92" s="43" t="s">
        <v>99</v>
      </c>
      <c r="H92" s="44" t="s">
        <v>100</v>
      </c>
      <c r="I92" s="43" t="s">
        <v>101</v>
      </c>
      <c r="J92" s="43">
        <v>197.58</v>
      </c>
      <c r="K92" s="43">
        <v>353</v>
      </c>
      <c r="L92" s="43">
        <v>19.23</v>
      </c>
    </row>
    <row r="93" spans="1:12" ht="15" x14ac:dyDescent="0.25">
      <c r="A93" s="23"/>
      <c r="B93" s="15"/>
      <c r="C93" s="11"/>
      <c r="D93" s="7" t="s">
        <v>29</v>
      </c>
      <c r="E93" s="52" t="s">
        <v>102</v>
      </c>
      <c r="F93" s="43">
        <v>150</v>
      </c>
      <c r="G93" s="43" t="s">
        <v>103</v>
      </c>
      <c r="H93" s="44" t="s">
        <v>104</v>
      </c>
      <c r="I93" s="43" t="s">
        <v>105</v>
      </c>
      <c r="J93" s="43">
        <v>150.12</v>
      </c>
      <c r="K93" s="43">
        <v>201</v>
      </c>
      <c r="L93" s="43">
        <v>16.23</v>
      </c>
    </row>
    <row r="94" spans="1:12" ht="15" x14ac:dyDescent="0.25">
      <c r="A94" s="23"/>
      <c r="B94" s="15"/>
      <c r="C94" s="11"/>
      <c r="D94" s="7" t="s">
        <v>30</v>
      </c>
      <c r="E94" s="42" t="s">
        <v>54</v>
      </c>
      <c r="F94" s="43">
        <v>200</v>
      </c>
      <c r="G94" s="43">
        <v>1</v>
      </c>
      <c r="H94" s="43">
        <v>0.2</v>
      </c>
      <c r="I94" s="43" t="s">
        <v>76</v>
      </c>
      <c r="J94" s="54">
        <v>48</v>
      </c>
      <c r="K94" s="44">
        <v>501</v>
      </c>
      <c r="L94" s="43">
        <v>29</v>
      </c>
    </row>
    <row r="95" spans="1:12" ht="15" x14ac:dyDescent="0.25">
      <c r="A95" s="23"/>
      <c r="B95" s="15"/>
      <c r="C95" s="11"/>
      <c r="D95" s="7" t="s">
        <v>31</v>
      </c>
      <c r="E95" s="42" t="s">
        <v>50</v>
      </c>
      <c r="F95" s="43">
        <v>40</v>
      </c>
      <c r="G95" s="43" t="s">
        <v>73</v>
      </c>
      <c r="H95" s="43" t="s">
        <v>74</v>
      </c>
      <c r="I95" s="43" t="s">
        <v>75</v>
      </c>
      <c r="J95" s="43">
        <v>116.5</v>
      </c>
      <c r="K95" s="44">
        <v>573</v>
      </c>
      <c r="L95" s="43">
        <v>5.2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4">SUM(G90:G98)</f>
        <v>1.6</v>
      </c>
      <c r="H99" s="19">
        <f t="shared" ref="H99" si="45">SUM(H90:H98)</f>
        <v>3.9200000000000004</v>
      </c>
      <c r="I99" s="19">
        <f t="shared" ref="I99" si="46">SUM(I90:I98)</f>
        <v>2.16</v>
      </c>
      <c r="J99" s="19">
        <f t="shared" ref="J99:L99" si="47">SUM(J90:J98)</f>
        <v>680.69</v>
      </c>
      <c r="K99" s="25"/>
      <c r="L99" s="19">
        <f t="shared" si="47"/>
        <v>117.49000000000001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800</v>
      </c>
      <c r="G100" s="32">
        <f t="shared" ref="G100" si="48">G89+G99</f>
        <v>1.6</v>
      </c>
      <c r="H100" s="32">
        <f t="shared" ref="H100" si="49">H89+H99</f>
        <v>3.9200000000000004</v>
      </c>
      <c r="I100" s="32">
        <f t="shared" ref="I100" si="50">I89+I99</f>
        <v>2.16</v>
      </c>
      <c r="J100" s="32">
        <f t="shared" ref="J100:L100" si="51">J89+J99</f>
        <v>680.69</v>
      </c>
      <c r="K100" s="32"/>
      <c r="L100" s="32">
        <f t="shared" si="51"/>
        <v>117.49000000000001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2">SUM(G101:G107)</f>
        <v>0</v>
      </c>
      <c r="H108" s="19">
        <f t="shared" si="52"/>
        <v>0</v>
      </c>
      <c r="I108" s="19">
        <f t="shared" si="52"/>
        <v>0</v>
      </c>
      <c r="J108" s="19">
        <f t="shared" si="52"/>
        <v>0</v>
      </c>
      <c r="K108" s="25"/>
      <c r="L108" s="19">
        <f t="shared" ref="L108" si="53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56</v>
      </c>
      <c r="F109" s="40">
        <v>90</v>
      </c>
      <c r="G109" s="40">
        <v>0.72</v>
      </c>
      <c r="H109" s="41">
        <v>3.06</v>
      </c>
      <c r="I109" s="40">
        <v>3.3</v>
      </c>
      <c r="J109" s="40">
        <v>43.8</v>
      </c>
      <c r="K109" s="40">
        <v>2</v>
      </c>
      <c r="L109" s="40">
        <v>5.3</v>
      </c>
    </row>
    <row r="110" spans="1:12" ht="15" x14ac:dyDescent="0.25">
      <c r="A110" s="23"/>
      <c r="B110" s="15"/>
      <c r="C110" s="11"/>
      <c r="D110" s="7" t="s">
        <v>27</v>
      </c>
      <c r="E110" s="42" t="s">
        <v>52</v>
      </c>
      <c r="F110" s="43">
        <v>250</v>
      </c>
      <c r="G110" s="43" t="s">
        <v>107</v>
      </c>
      <c r="H110" s="43" t="s">
        <v>108</v>
      </c>
      <c r="I110" s="43" t="s">
        <v>109</v>
      </c>
      <c r="J110" s="43" t="s">
        <v>106</v>
      </c>
      <c r="K110" s="44">
        <v>34</v>
      </c>
      <c r="L110" s="43">
        <v>42.38</v>
      </c>
    </row>
    <row r="111" spans="1:12" ht="15" x14ac:dyDescent="0.25">
      <c r="A111" s="23"/>
      <c r="B111" s="15"/>
      <c r="C111" s="11"/>
      <c r="D111" s="7" t="s">
        <v>28</v>
      </c>
      <c r="E111" s="42" t="s">
        <v>77</v>
      </c>
      <c r="F111" s="43">
        <v>200</v>
      </c>
      <c r="G111" s="43" t="s">
        <v>79</v>
      </c>
      <c r="H111" s="43" t="s">
        <v>80</v>
      </c>
      <c r="I111" s="43" t="s">
        <v>81</v>
      </c>
      <c r="J111" s="43" t="s">
        <v>78</v>
      </c>
      <c r="K111" s="44">
        <v>167</v>
      </c>
      <c r="L111" s="43" t="s">
        <v>110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52" t="s">
        <v>41</v>
      </c>
      <c r="F113" s="43">
        <v>200</v>
      </c>
      <c r="G113" s="43">
        <v>0.3</v>
      </c>
      <c r="H113" s="44">
        <v>0.1</v>
      </c>
      <c r="I113" s="43">
        <v>9.5</v>
      </c>
      <c r="J113" s="43">
        <v>40</v>
      </c>
      <c r="K113" s="43">
        <v>459</v>
      </c>
      <c r="L113" s="43">
        <v>2.5</v>
      </c>
    </row>
    <row r="114" spans="1:12" ht="15" x14ac:dyDescent="0.25">
      <c r="A114" s="23"/>
      <c r="B114" s="15"/>
      <c r="C114" s="11"/>
      <c r="D114" s="7" t="s">
        <v>31</v>
      </c>
      <c r="E114" s="42" t="s">
        <v>50</v>
      </c>
      <c r="F114" s="43">
        <v>60</v>
      </c>
      <c r="G114" s="43">
        <v>4.5599999999999996</v>
      </c>
      <c r="H114" s="43">
        <v>0.48</v>
      </c>
      <c r="I114" s="43">
        <v>29.52</v>
      </c>
      <c r="J114" s="43">
        <v>140.4</v>
      </c>
      <c r="K114" s="44">
        <v>573</v>
      </c>
      <c r="L114" s="43">
        <v>5.2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I118" si="54">SUM(G109:G117)</f>
        <v>5.58</v>
      </c>
      <c r="H118" s="19">
        <f t="shared" si="54"/>
        <v>3.64</v>
      </c>
      <c r="I118" s="19">
        <f t="shared" si="54"/>
        <v>42.32</v>
      </c>
      <c r="J118" s="19">
        <v>774.55</v>
      </c>
      <c r="K118" s="25"/>
      <c r="L118" s="19">
        <v>109.34</v>
      </c>
    </row>
    <row r="119" spans="1:12" ht="15.75" thickBot="1" x14ac:dyDescent="0.2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800</v>
      </c>
      <c r="G119" s="32">
        <f t="shared" ref="G119" si="55">G108+G118</f>
        <v>5.58</v>
      </c>
      <c r="H119" s="32">
        <f t="shared" ref="H119" si="56">H108+H118</f>
        <v>3.64</v>
      </c>
      <c r="I119" s="32">
        <f t="shared" ref="I119" si="57">I108+I118</f>
        <v>42.32</v>
      </c>
      <c r="J119" s="32">
        <v>774.55</v>
      </c>
      <c r="K119" s="32"/>
      <c r="L119" s="32">
        <v>109.34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8">SUM(G120:G126)</f>
        <v>0</v>
      </c>
      <c r="H127" s="19">
        <f t="shared" si="58"/>
        <v>0</v>
      </c>
      <c r="I127" s="19">
        <f t="shared" si="58"/>
        <v>0</v>
      </c>
      <c r="J127" s="19">
        <f t="shared" si="58"/>
        <v>0</v>
      </c>
      <c r="K127" s="25"/>
      <c r="L127" s="19">
        <f t="shared" ref="L127" si="59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47</v>
      </c>
      <c r="F128" s="40">
        <v>90</v>
      </c>
      <c r="G128" s="40">
        <v>0.6</v>
      </c>
      <c r="H128" s="41">
        <v>3.66</v>
      </c>
      <c r="I128" s="40">
        <v>2.1</v>
      </c>
      <c r="J128" s="40">
        <v>43.8</v>
      </c>
      <c r="K128" s="40">
        <v>18</v>
      </c>
      <c r="L128" s="40">
        <v>16.100000000000001</v>
      </c>
    </row>
    <row r="129" spans="1:12" ht="15" x14ac:dyDescent="0.25">
      <c r="A129" s="14"/>
      <c r="B129" s="15"/>
      <c r="C129" s="11"/>
      <c r="D129" s="7" t="s">
        <v>27</v>
      </c>
      <c r="E129" s="57" t="s">
        <v>53</v>
      </c>
      <c r="F129" s="43">
        <v>250</v>
      </c>
      <c r="G129" s="43" t="s">
        <v>67</v>
      </c>
      <c r="H129" s="44" t="s">
        <v>68</v>
      </c>
      <c r="I129" s="43" t="s">
        <v>69</v>
      </c>
      <c r="J129" s="43" t="s">
        <v>111</v>
      </c>
      <c r="K129" s="43">
        <v>40</v>
      </c>
      <c r="L129" s="43">
        <v>30.06</v>
      </c>
    </row>
    <row r="130" spans="1:12" ht="15" x14ac:dyDescent="0.25">
      <c r="A130" s="14"/>
      <c r="B130" s="15"/>
      <c r="C130" s="11"/>
      <c r="D130" s="7" t="s">
        <v>28</v>
      </c>
      <c r="E130" s="52" t="s">
        <v>59</v>
      </c>
      <c r="F130" s="43">
        <v>200</v>
      </c>
      <c r="G130" s="43">
        <v>24.4</v>
      </c>
      <c r="H130" s="44">
        <v>15.68</v>
      </c>
      <c r="I130" s="43">
        <v>45.26</v>
      </c>
      <c r="J130" s="43">
        <v>419</v>
      </c>
      <c r="K130" s="43">
        <v>519</v>
      </c>
      <c r="L130" s="43">
        <v>73.400000000000006</v>
      </c>
    </row>
    <row r="131" spans="1:12" ht="15" x14ac:dyDescent="0.25">
      <c r="A131" s="14"/>
      <c r="B131" s="15"/>
      <c r="C131" s="11"/>
      <c r="D131" s="7" t="s">
        <v>29</v>
      </c>
      <c r="E131" s="52"/>
      <c r="F131" s="43"/>
      <c r="G131" s="43"/>
      <c r="H131" s="44"/>
      <c r="I131" s="43"/>
      <c r="J131" s="43"/>
      <c r="K131" s="43"/>
      <c r="L131" s="43"/>
    </row>
    <row r="132" spans="1:12" ht="15" x14ac:dyDescent="0.25">
      <c r="A132" s="14"/>
      <c r="B132" s="15"/>
      <c r="C132" s="11"/>
      <c r="D132" s="7" t="s">
        <v>30</v>
      </c>
      <c r="E132" s="52" t="s">
        <v>54</v>
      </c>
      <c r="F132" s="43">
        <v>200</v>
      </c>
      <c r="G132" s="43">
        <v>1</v>
      </c>
      <c r="H132" s="44">
        <v>0.2</v>
      </c>
      <c r="I132" s="43" t="s">
        <v>76</v>
      </c>
      <c r="J132" s="43">
        <v>48</v>
      </c>
      <c r="K132" s="43">
        <v>501</v>
      </c>
      <c r="L132" s="43">
        <v>29</v>
      </c>
    </row>
    <row r="133" spans="1:12" ht="15" x14ac:dyDescent="0.25">
      <c r="A133" s="14"/>
      <c r="B133" s="15"/>
      <c r="C133" s="11"/>
      <c r="D133" s="7" t="s">
        <v>31</v>
      </c>
      <c r="E133" s="42" t="s">
        <v>50</v>
      </c>
      <c r="F133" s="43">
        <v>60</v>
      </c>
      <c r="G133" s="43">
        <v>4.5599999999999996</v>
      </c>
      <c r="H133" s="43">
        <v>0.48</v>
      </c>
      <c r="I133" s="43">
        <v>29.52</v>
      </c>
      <c r="J133" s="43">
        <v>140.4</v>
      </c>
      <c r="K133" s="44">
        <v>573</v>
      </c>
      <c r="L133" s="43">
        <v>5.2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0">SUM(G128:G136)</f>
        <v>30.56</v>
      </c>
      <c r="H137" s="19">
        <f t="shared" si="60"/>
        <v>20.02</v>
      </c>
      <c r="I137" s="19">
        <f t="shared" si="60"/>
        <v>76.88</v>
      </c>
      <c r="J137" s="19">
        <f t="shared" si="60"/>
        <v>651.20000000000005</v>
      </c>
      <c r="K137" s="25"/>
      <c r="L137" s="19">
        <f t="shared" ref="L137" si="61">SUM(L128:L136)</f>
        <v>153.76</v>
      </c>
    </row>
    <row r="138" spans="1:12" ht="15.75" thickBot="1" x14ac:dyDescent="0.25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800</v>
      </c>
      <c r="G138" s="32">
        <f t="shared" ref="G138" si="62">G127+G137</f>
        <v>30.56</v>
      </c>
      <c r="H138" s="32">
        <f t="shared" ref="H138" si="63">H127+H137</f>
        <v>20.02</v>
      </c>
      <c r="I138" s="32">
        <f t="shared" ref="I138" si="64">I127+I137</f>
        <v>76.88</v>
      </c>
      <c r="J138" s="32">
        <f t="shared" ref="J138:L138" si="65">J127+J137</f>
        <v>651.20000000000005</v>
      </c>
      <c r="K138" s="32"/>
      <c r="L138" s="32">
        <f t="shared" si="65"/>
        <v>153.76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6">SUM(G139:G145)</f>
        <v>0</v>
      </c>
      <c r="H146" s="19">
        <f t="shared" si="66"/>
        <v>0</v>
      </c>
      <c r="I146" s="19">
        <f t="shared" si="66"/>
        <v>0</v>
      </c>
      <c r="J146" s="19">
        <f t="shared" si="66"/>
        <v>0</v>
      </c>
      <c r="K146" s="25"/>
      <c r="L146" s="19">
        <f t="shared" ref="L146" si="67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42</v>
      </c>
      <c r="F147" s="40">
        <v>60</v>
      </c>
      <c r="G147" s="40">
        <v>0.96</v>
      </c>
      <c r="H147" s="41">
        <v>3.72</v>
      </c>
      <c r="I147" s="40">
        <v>3.96</v>
      </c>
      <c r="J147" s="58">
        <v>78</v>
      </c>
      <c r="K147" s="40">
        <v>47</v>
      </c>
      <c r="L147" s="40">
        <v>8.3000000000000007</v>
      </c>
    </row>
    <row r="148" spans="1:12" ht="15" x14ac:dyDescent="0.25">
      <c r="A148" s="23"/>
      <c r="B148" s="15"/>
      <c r="C148" s="11"/>
      <c r="D148" s="7" t="s">
        <v>27</v>
      </c>
      <c r="E148" s="52" t="s">
        <v>57</v>
      </c>
      <c r="F148" s="43">
        <v>250</v>
      </c>
      <c r="G148" s="43">
        <v>8.9499999999999993</v>
      </c>
      <c r="H148" s="44">
        <v>9.58</v>
      </c>
      <c r="I148" s="43">
        <v>7.5</v>
      </c>
      <c r="J148" s="43" t="s">
        <v>116</v>
      </c>
      <c r="K148" s="43">
        <v>123</v>
      </c>
      <c r="L148" s="43">
        <v>28.08</v>
      </c>
    </row>
    <row r="149" spans="1:12" ht="15" x14ac:dyDescent="0.25">
      <c r="A149" s="23"/>
      <c r="B149" s="15"/>
      <c r="C149" s="11"/>
      <c r="D149" s="7" t="s">
        <v>28</v>
      </c>
      <c r="E149" s="52" t="s">
        <v>112</v>
      </c>
      <c r="F149" s="43">
        <v>100</v>
      </c>
      <c r="G149" s="43" t="s">
        <v>113</v>
      </c>
      <c r="H149" s="44" t="s">
        <v>114</v>
      </c>
      <c r="I149" s="43" t="s">
        <v>115</v>
      </c>
      <c r="J149" s="54">
        <v>90</v>
      </c>
      <c r="K149" s="43">
        <v>348</v>
      </c>
      <c r="L149" s="43">
        <v>24.1</v>
      </c>
    </row>
    <row r="150" spans="1:12" ht="15" x14ac:dyDescent="0.25">
      <c r="A150" s="23"/>
      <c r="B150" s="15"/>
      <c r="C150" s="11"/>
      <c r="D150" s="7" t="s">
        <v>29</v>
      </c>
      <c r="E150" s="57" t="s">
        <v>117</v>
      </c>
      <c r="F150" s="43">
        <v>150</v>
      </c>
      <c r="G150" s="43">
        <v>4.05</v>
      </c>
      <c r="H150" s="44">
        <v>12.9</v>
      </c>
      <c r="I150" s="43">
        <v>9.6</v>
      </c>
      <c r="J150" s="43">
        <v>172.5</v>
      </c>
      <c r="K150" s="43">
        <v>379</v>
      </c>
      <c r="L150" s="43">
        <v>14.9</v>
      </c>
    </row>
    <row r="151" spans="1:12" ht="15" x14ac:dyDescent="0.25">
      <c r="A151" s="23"/>
      <c r="B151" s="15"/>
      <c r="C151" s="11"/>
      <c r="D151" s="7" t="s">
        <v>30</v>
      </c>
      <c r="E151" s="52" t="s">
        <v>54</v>
      </c>
      <c r="F151" s="43">
        <v>200</v>
      </c>
      <c r="G151" s="43">
        <v>1</v>
      </c>
      <c r="H151" s="44">
        <v>0.2</v>
      </c>
      <c r="I151" s="43" t="s">
        <v>76</v>
      </c>
      <c r="J151" s="43">
        <v>48</v>
      </c>
      <c r="K151" s="43">
        <v>501</v>
      </c>
      <c r="L151" s="43">
        <v>29</v>
      </c>
    </row>
    <row r="152" spans="1:12" ht="15" x14ac:dyDescent="0.25">
      <c r="A152" s="23"/>
      <c r="B152" s="15"/>
      <c r="C152" s="11"/>
      <c r="D152" s="7" t="s">
        <v>31</v>
      </c>
      <c r="E152" s="42" t="s">
        <v>50</v>
      </c>
      <c r="F152" s="43">
        <v>60</v>
      </c>
      <c r="G152" s="43">
        <v>4.5599999999999996</v>
      </c>
      <c r="H152" s="43">
        <v>0.48</v>
      </c>
      <c r="I152" s="43">
        <v>29.52</v>
      </c>
      <c r="J152" s="43">
        <v>140.4</v>
      </c>
      <c r="K152" s="44">
        <v>573</v>
      </c>
      <c r="L152" s="43">
        <v>5.2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I156" si="68">SUM(G147:G155)</f>
        <v>19.52</v>
      </c>
      <c r="H156" s="19">
        <f t="shared" si="68"/>
        <v>26.880000000000003</v>
      </c>
      <c r="I156" s="19">
        <f t="shared" si="68"/>
        <v>50.58</v>
      </c>
      <c r="J156" s="53">
        <v>704</v>
      </c>
      <c r="K156" s="25"/>
      <c r="L156" s="19">
        <f t="shared" ref="L156" si="69">SUM(L147:L155)</f>
        <v>109.58</v>
      </c>
    </row>
    <row r="157" spans="1:12" ht="15.75" thickBot="1" x14ac:dyDescent="0.2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820</v>
      </c>
      <c r="G157" s="32">
        <f t="shared" ref="G157" si="70">G146+G156</f>
        <v>19.52</v>
      </c>
      <c r="H157" s="32">
        <f t="shared" ref="H157" si="71">H146+H156</f>
        <v>26.880000000000003</v>
      </c>
      <c r="I157" s="32">
        <f t="shared" ref="I157" si="72">I146+I156</f>
        <v>50.58</v>
      </c>
      <c r="J157" s="56">
        <v>704</v>
      </c>
      <c r="K157" s="32"/>
      <c r="L157" s="32">
        <f t="shared" ref="L157" si="73">L146+L156</f>
        <v>109.58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4">SUM(G158:G164)</f>
        <v>0</v>
      </c>
      <c r="H165" s="19">
        <f t="shared" si="74"/>
        <v>0</v>
      </c>
      <c r="I165" s="19">
        <f t="shared" si="74"/>
        <v>0</v>
      </c>
      <c r="J165" s="19">
        <f t="shared" si="74"/>
        <v>0</v>
      </c>
      <c r="K165" s="25"/>
      <c r="L165" s="19">
        <f t="shared" ref="L165" si="75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58</v>
      </c>
      <c r="F166" s="40">
        <v>90</v>
      </c>
      <c r="G166" s="40">
        <v>0.96</v>
      </c>
      <c r="H166" s="41">
        <v>3.6</v>
      </c>
      <c r="I166" s="40">
        <v>4.92</v>
      </c>
      <c r="J166" s="40">
        <v>56.4</v>
      </c>
      <c r="K166" s="40">
        <v>9</v>
      </c>
      <c r="L166" s="40">
        <v>9.1</v>
      </c>
    </row>
    <row r="167" spans="1:12" ht="15" x14ac:dyDescent="0.25">
      <c r="A167" s="23"/>
      <c r="B167" s="15"/>
      <c r="C167" s="11"/>
      <c r="D167" s="7" t="s">
        <v>27</v>
      </c>
      <c r="E167" s="52" t="s">
        <v>53</v>
      </c>
      <c r="F167" s="43">
        <v>250</v>
      </c>
      <c r="G167" s="43">
        <v>6.3</v>
      </c>
      <c r="H167" s="44">
        <v>3.76</v>
      </c>
      <c r="I167" s="43">
        <v>14.6</v>
      </c>
      <c r="J167" s="43">
        <v>115.75</v>
      </c>
      <c r="K167" s="43">
        <v>112</v>
      </c>
      <c r="L167" s="43">
        <v>22.3</v>
      </c>
    </row>
    <row r="168" spans="1:12" ht="15" x14ac:dyDescent="0.25">
      <c r="A168" s="23"/>
      <c r="B168" s="15"/>
      <c r="C168" s="11"/>
      <c r="D168" s="7" t="s">
        <v>28</v>
      </c>
      <c r="E168" s="52" t="s">
        <v>59</v>
      </c>
      <c r="F168" s="43">
        <v>200</v>
      </c>
      <c r="G168" s="43">
        <v>24.4</v>
      </c>
      <c r="H168" s="44">
        <v>15.68</v>
      </c>
      <c r="I168" s="43">
        <v>45.26</v>
      </c>
      <c r="J168" s="43">
        <v>419</v>
      </c>
      <c r="K168" s="43">
        <v>519</v>
      </c>
      <c r="L168" s="43">
        <v>73.400000000000006</v>
      </c>
    </row>
    <row r="169" spans="1:12" ht="15" x14ac:dyDescent="0.25">
      <c r="A169" s="23"/>
      <c r="B169" s="15"/>
      <c r="C169" s="11"/>
      <c r="D169" s="7" t="s">
        <v>29</v>
      </c>
      <c r="E169" s="52"/>
      <c r="F169" s="43"/>
      <c r="G169" s="43"/>
      <c r="H169" s="44"/>
      <c r="I169" s="43"/>
      <c r="J169" s="43"/>
      <c r="K169" s="43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44</v>
      </c>
      <c r="F170" s="43">
        <v>200</v>
      </c>
      <c r="G170" s="43">
        <v>3.3</v>
      </c>
      <c r="H170" s="43">
        <v>2.9</v>
      </c>
      <c r="I170" s="43">
        <v>13.8</v>
      </c>
      <c r="J170" s="43">
        <v>94</v>
      </c>
      <c r="K170" s="44">
        <v>462</v>
      </c>
      <c r="L170" s="43">
        <v>8.6</v>
      </c>
    </row>
    <row r="171" spans="1:12" ht="15" x14ac:dyDescent="0.25">
      <c r="A171" s="23"/>
      <c r="B171" s="15"/>
      <c r="C171" s="11"/>
      <c r="D171" s="7" t="s">
        <v>31</v>
      </c>
      <c r="E171" s="42" t="s">
        <v>50</v>
      </c>
      <c r="F171" s="43">
        <v>60</v>
      </c>
      <c r="G171" s="43">
        <v>4.5599999999999996</v>
      </c>
      <c r="H171" s="43">
        <v>0.48</v>
      </c>
      <c r="I171" s="43">
        <v>29.52</v>
      </c>
      <c r="J171" s="43">
        <v>140.4</v>
      </c>
      <c r="K171" s="44">
        <v>573</v>
      </c>
      <c r="L171" s="43">
        <v>5.2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4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76">SUM(G166:G174)</f>
        <v>39.519999999999996</v>
      </c>
      <c r="H175" s="19">
        <f t="shared" si="76"/>
        <v>26.419999999999998</v>
      </c>
      <c r="I175" s="19">
        <f t="shared" si="76"/>
        <v>108.1</v>
      </c>
      <c r="J175" s="19">
        <f t="shared" si="76"/>
        <v>825.55</v>
      </c>
      <c r="K175" s="25"/>
      <c r="L175" s="19">
        <f t="shared" ref="L175" si="77">SUM(L166:L174)</f>
        <v>118.60000000000001</v>
      </c>
    </row>
    <row r="176" spans="1:12" ht="15.75" thickBot="1" x14ac:dyDescent="0.2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800</v>
      </c>
      <c r="G176" s="32">
        <f t="shared" ref="G176" si="78">G165+G175</f>
        <v>39.519999999999996</v>
      </c>
      <c r="H176" s="32">
        <f t="shared" ref="H176" si="79">H165+H175</f>
        <v>26.419999999999998</v>
      </c>
      <c r="I176" s="32">
        <f t="shared" ref="I176" si="80">I165+I175</f>
        <v>108.1</v>
      </c>
      <c r="J176" s="32">
        <f t="shared" ref="J176:L176" si="81">J165+J175</f>
        <v>825.55</v>
      </c>
      <c r="K176" s="32"/>
      <c r="L176" s="32">
        <f t="shared" si="81"/>
        <v>118.60000000000001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2">SUM(G177:G183)</f>
        <v>0</v>
      </c>
      <c r="H184" s="19">
        <f t="shared" si="82"/>
        <v>0</v>
      </c>
      <c r="I184" s="19">
        <f t="shared" si="82"/>
        <v>0</v>
      </c>
      <c r="J184" s="19">
        <f t="shared" si="82"/>
        <v>0</v>
      </c>
      <c r="K184" s="25"/>
      <c r="L184" s="19">
        <f t="shared" ref="L184" si="83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48</v>
      </c>
      <c r="F185" s="40">
        <v>60</v>
      </c>
      <c r="G185" s="40">
        <v>0.6</v>
      </c>
      <c r="H185" s="41">
        <v>3.6</v>
      </c>
      <c r="I185" s="40">
        <v>1.86</v>
      </c>
      <c r="J185" s="40">
        <v>42</v>
      </c>
      <c r="K185" s="40">
        <v>5</v>
      </c>
      <c r="L185" s="40">
        <v>8.6999999999999993</v>
      </c>
    </row>
    <row r="186" spans="1:12" ht="15" x14ac:dyDescent="0.25">
      <c r="A186" s="23"/>
      <c r="B186" s="15"/>
      <c r="C186" s="11"/>
      <c r="D186" s="7" t="s">
        <v>27</v>
      </c>
      <c r="E186" s="52" t="s">
        <v>82</v>
      </c>
      <c r="F186" s="43">
        <v>250</v>
      </c>
      <c r="G186" s="43" t="s">
        <v>83</v>
      </c>
      <c r="H186" s="44" t="s">
        <v>84</v>
      </c>
      <c r="I186" s="43" t="s">
        <v>85</v>
      </c>
      <c r="J186" s="43">
        <v>152</v>
      </c>
      <c r="K186" s="43">
        <v>123</v>
      </c>
      <c r="L186" s="43">
        <v>43.8</v>
      </c>
    </row>
    <row r="187" spans="1:12" ht="15" x14ac:dyDescent="0.25">
      <c r="A187" s="23"/>
      <c r="B187" s="15"/>
      <c r="C187" s="11"/>
      <c r="D187" s="7" t="s">
        <v>28</v>
      </c>
      <c r="E187" s="52" t="s">
        <v>40</v>
      </c>
      <c r="F187" s="43">
        <v>100</v>
      </c>
      <c r="G187" s="43">
        <v>16.2</v>
      </c>
      <c r="H187" s="44">
        <v>12</v>
      </c>
      <c r="I187" s="43">
        <v>0.3</v>
      </c>
      <c r="J187" s="43">
        <v>174</v>
      </c>
      <c r="K187" s="43">
        <v>366</v>
      </c>
      <c r="L187" s="43">
        <v>45.8</v>
      </c>
    </row>
    <row r="188" spans="1:12" ht="15" x14ac:dyDescent="0.25">
      <c r="A188" s="23"/>
      <c r="B188" s="15"/>
      <c r="C188" s="11"/>
      <c r="D188" s="7" t="s">
        <v>29</v>
      </c>
      <c r="E188" s="52" t="s">
        <v>43</v>
      </c>
      <c r="F188" s="43">
        <v>150</v>
      </c>
      <c r="G188" s="43">
        <v>4.05</v>
      </c>
      <c r="H188" s="44">
        <v>6</v>
      </c>
      <c r="I188" s="43">
        <v>8.6999999999999993</v>
      </c>
      <c r="J188" s="43">
        <v>105</v>
      </c>
      <c r="K188" s="43">
        <v>377</v>
      </c>
      <c r="L188" s="43">
        <v>16.2</v>
      </c>
    </row>
    <row r="189" spans="1:12" ht="15" x14ac:dyDescent="0.25">
      <c r="A189" s="23"/>
      <c r="B189" s="15"/>
      <c r="C189" s="11"/>
      <c r="D189" s="7" t="s">
        <v>30</v>
      </c>
      <c r="E189" s="52" t="s">
        <v>54</v>
      </c>
      <c r="F189" s="43">
        <v>200</v>
      </c>
      <c r="G189" s="43">
        <v>1</v>
      </c>
      <c r="H189" s="44">
        <v>0.2</v>
      </c>
      <c r="I189" s="43" t="s">
        <v>76</v>
      </c>
      <c r="J189" s="43">
        <v>48</v>
      </c>
      <c r="K189" s="43">
        <v>501</v>
      </c>
      <c r="L189" s="43">
        <v>29</v>
      </c>
    </row>
    <row r="190" spans="1:12" ht="15" x14ac:dyDescent="0.25">
      <c r="A190" s="23"/>
      <c r="B190" s="15"/>
      <c r="C190" s="11"/>
      <c r="D190" s="7" t="s">
        <v>31</v>
      </c>
      <c r="E190" s="42" t="s">
        <v>50</v>
      </c>
      <c r="F190" s="43">
        <v>60</v>
      </c>
      <c r="G190" s="43">
        <v>4.5599999999999996</v>
      </c>
      <c r="H190" s="43">
        <v>0.48</v>
      </c>
      <c r="I190" s="43">
        <v>29.52</v>
      </c>
      <c r="J190" s="43">
        <v>140.4</v>
      </c>
      <c r="K190" s="44">
        <v>573</v>
      </c>
      <c r="L190" s="43">
        <v>5.2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4">SUM(G185:G193)</f>
        <v>26.41</v>
      </c>
      <c r="H194" s="19">
        <f t="shared" si="84"/>
        <v>22.28</v>
      </c>
      <c r="I194" s="19">
        <f t="shared" si="84"/>
        <v>40.379999999999995</v>
      </c>
      <c r="J194" s="19">
        <f t="shared" si="84"/>
        <v>661.4</v>
      </c>
      <c r="K194" s="25"/>
      <c r="L194" s="19">
        <f t="shared" ref="L194" si="85">SUM(L185:L193)</f>
        <v>148.69999999999999</v>
      </c>
    </row>
    <row r="195" spans="1:12" ht="15.75" thickBot="1" x14ac:dyDescent="0.2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820</v>
      </c>
      <c r="G195" s="32">
        <f t="shared" ref="G195" si="86">G184+G194</f>
        <v>26.41</v>
      </c>
      <c r="H195" s="32">
        <f t="shared" ref="H195" si="87">H184+H194</f>
        <v>22.28</v>
      </c>
      <c r="I195" s="32">
        <f t="shared" ref="I195" si="88">I184+I194</f>
        <v>40.379999999999995</v>
      </c>
      <c r="J195" s="32">
        <f t="shared" ref="J195:L195" si="89">J184+J194</f>
        <v>661.4</v>
      </c>
      <c r="K195" s="32"/>
      <c r="L195" s="32">
        <f t="shared" si="89"/>
        <v>148.69999999999999</v>
      </c>
    </row>
    <row r="196" spans="1:12" ht="15" x14ac:dyDescent="0.25">
      <c r="A196" s="20"/>
      <c r="B196" s="21"/>
      <c r="C196" s="22"/>
      <c r="D196" s="5"/>
      <c r="E196" s="39"/>
      <c r="F196" s="40"/>
      <c r="G196" s="40"/>
      <c r="H196" s="40"/>
      <c r="I196" s="40"/>
      <c r="J196" s="40"/>
      <c r="K196" s="41"/>
      <c r="L196" s="40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/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thickBot="1" x14ac:dyDescent="0.3">
      <c r="A203" s="24"/>
      <c r="B203" s="17"/>
      <c r="C203" s="8"/>
      <c r="D203" s="18"/>
      <c r="E203" s="9"/>
      <c r="F203" s="19"/>
      <c r="G203" s="19"/>
      <c r="H203" s="19"/>
      <c r="I203" s="19"/>
      <c r="J203" s="19"/>
      <c r="K203" s="25"/>
      <c r="L203" s="19"/>
    </row>
    <row r="204" spans="1:12" ht="15" x14ac:dyDescent="0.25">
      <c r="A204" s="26"/>
      <c r="B204" s="13"/>
      <c r="C204" s="10"/>
      <c r="D204" s="7"/>
      <c r="E204" s="51"/>
      <c r="F204" s="40"/>
      <c r="G204" s="40"/>
      <c r="H204" s="41"/>
      <c r="I204" s="40"/>
      <c r="J204" s="40"/>
      <c r="K204" s="40"/>
      <c r="L204" s="40"/>
    </row>
    <row r="205" spans="1:12" ht="15" x14ac:dyDescent="0.25">
      <c r="A205" s="23"/>
      <c r="B205" s="15"/>
      <c r="C205" s="11"/>
      <c r="D205" s="7"/>
      <c r="E205" s="52"/>
      <c r="F205" s="43"/>
      <c r="G205" s="43"/>
      <c r="H205" s="44"/>
      <c r="I205" s="43"/>
      <c r="J205" s="43"/>
      <c r="K205" s="43"/>
      <c r="L205" s="43"/>
    </row>
    <row r="206" spans="1:12" ht="15" x14ac:dyDescent="0.25">
      <c r="A206" s="23"/>
      <c r="B206" s="15"/>
      <c r="C206" s="11"/>
      <c r="D206" s="7"/>
      <c r="E206" s="52"/>
      <c r="F206" s="43"/>
      <c r="G206" s="43"/>
      <c r="H206" s="44"/>
      <c r="I206" s="43"/>
      <c r="J206" s="43"/>
      <c r="K206" s="43"/>
      <c r="L206" s="43"/>
    </row>
    <row r="207" spans="1:12" ht="15" x14ac:dyDescent="0.25">
      <c r="A207" s="23"/>
      <c r="B207" s="15"/>
      <c r="C207" s="11"/>
      <c r="D207" s="7"/>
      <c r="E207" s="52"/>
      <c r="F207" s="43"/>
      <c r="G207" s="43"/>
      <c r="H207" s="44"/>
      <c r="I207" s="43"/>
      <c r="J207" s="43"/>
      <c r="K207" s="43"/>
      <c r="L207" s="43"/>
    </row>
    <row r="208" spans="1:12" ht="15" x14ac:dyDescent="0.25">
      <c r="A208" s="23"/>
      <c r="B208" s="15"/>
      <c r="C208" s="11"/>
      <c r="D208" s="7"/>
      <c r="E208" s="52"/>
      <c r="F208" s="43"/>
      <c r="G208" s="43"/>
      <c r="H208" s="44"/>
      <c r="I208" s="43"/>
      <c r="J208" s="43"/>
      <c r="K208" s="43"/>
      <c r="L208" s="43"/>
    </row>
    <row r="209" spans="1:12" ht="15" x14ac:dyDescent="0.25">
      <c r="A209" s="23"/>
      <c r="B209" s="15"/>
      <c r="C209" s="11"/>
      <c r="D209" s="7"/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7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/>
      <c r="E213" s="9"/>
      <c r="F213" s="19"/>
      <c r="G213" s="19"/>
      <c r="H213" s="19"/>
      <c r="I213" s="19"/>
      <c r="J213" s="19"/>
      <c r="K213" s="25"/>
      <c r="L213" s="19"/>
    </row>
    <row r="214" spans="1:12" ht="15.75" thickBot="1" x14ac:dyDescent="0.25">
      <c r="A214" s="29"/>
      <c r="B214" s="30"/>
      <c r="C214" s="59"/>
      <c r="D214" s="60"/>
      <c r="E214" s="31"/>
      <c r="F214" s="32"/>
      <c r="G214" s="32"/>
      <c r="H214" s="32"/>
      <c r="I214" s="32"/>
      <c r="J214" s="32"/>
      <c r="K214" s="32"/>
      <c r="L214" s="32"/>
    </row>
    <row r="215" spans="1:12" ht="15" x14ac:dyDescent="0.25">
      <c r="A215" s="20"/>
      <c r="B215" s="21"/>
      <c r="C215" s="22"/>
      <c r="D215" s="5"/>
      <c r="E215" s="39"/>
      <c r="F215" s="40"/>
      <c r="G215" s="40"/>
      <c r="H215" s="40"/>
      <c r="I215" s="40"/>
      <c r="J215" s="40"/>
      <c r="K215" s="41"/>
      <c r="L215" s="40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thickBot="1" x14ac:dyDescent="0.3">
      <c r="A222" s="24"/>
      <c r="B222" s="17"/>
      <c r="C222" s="8"/>
      <c r="D222" s="18"/>
      <c r="E222" s="9"/>
      <c r="F222" s="19"/>
      <c r="G222" s="19"/>
      <c r="H222" s="19"/>
      <c r="I222" s="19"/>
      <c r="J222" s="19"/>
      <c r="K222" s="25"/>
      <c r="L222" s="19"/>
    </row>
    <row r="223" spans="1:12" ht="15" x14ac:dyDescent="0.25">
      <c r="A223" s="26"/>
      <c r="B223" s="13"/>
      <c r="C223" s="10"/>
      <c r="D223" s="7"/>
      <c r="E223" s="51"/>
      <c r="F223" s="40"/>
      <c r="G223" s="40"/>
      <c r="H223" s="41"/>
      <c r="I223" s="40"/>
      <c r="J223" s="40"/>
      <c r="K223" s="40"/>
      <c r="L223" s="40"/>
    </row>
    <row r="224" spans="1:12" ht="15" x14ac:dyDescent="0.25">
      <c r="A224" s="23"/>
      <c r="B224" s="15"/>
      <c r="C224" s="11"/>
      <c r="D224" s="7"/>
      <c r="E224" s="52"/>
      <c r="F224" s="43"/>
      <c r="G224" s="43"/>
      <c r="H224" s="44"/>
      <c r="I224" s="43"/>
      <c r="J224" s="43"/>
      <c r="K224" s="43"/>
      <c r="L224" s="43"/>
    </row>
    <row r="225" spans="1:12" ht="15" x14ac:dyDescent="0.25">
      <c r="A225" s="23"/>
      <c r="B225" s="15"/>
      <c r="C225" s="11"/>
      <c r="D225" s="7"/>
      <c r="E225" s="52"/>
      <c r="F225" s="43"/>
      <c r="G225" s="43"/>
      <c r="H225" s="44"/>
      <c r="I225" s="43"/>
      <c r="J225" s="43"/>
      <c r="K225" s="43"/>
      <c r="L225" s="43"/>
    </row>
    <row r="226" spans="1:12" ht="15" x14ac:dyDescent="0.25">
      <c r="A226" s="23"/>
      <c r="B226" s="15"/>
      <c r="C226" s="11"/>
      <c r="D226" s="7"/>
      <c r="E226" s="52"/>
      <c r="F226" s="43"/>
      <c r="G226" s="43"/>
      <c r="H226" s="44"/>
      <c r="I226" s="43"/>
      <c r="J226" s="43"/>
      <c r="K226" s="43"/>
      <c r="L226" s="43"/>
    </row>
    <row r="227" spans="1:12" ht="15" x14ac:dyDescent="0.25">
      <c r="A227" s="23"/>
      <c r="B227" s="15"/>
      <c r="C227" s="11"/>
      <c r="D227" s="7"/>
      <c r="E227" s="52"/>
      <c r="F227" s="43"/>
      <c r="G227" s="43"/>
      <c r="H227" s="44"/>
      <c r="I227" s="43"/>
      <c r="J227" s="43"/>
      <c r="K227" s="43"/>
      <c r="L227" s="43"/>
    </row>
    <row r="228" spans="1:12" ht="15" x14ac:dyDescent="0.25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7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/>
      <c r="E232" s="9"/>
      <c r="F232" s="19"/>
      <c r="G232" s="19"/>
      <c r="H232" s="19"/>
      <c r="I232" s="19"/>
      <c r="J232" s="19"/>
      <c r="K232" s="25"/>
      <c r="L232" s="19"/>
    </row>
    <row r="233" spans="1:12" ht="15" customHeight="1" thickBot="1" x14ac:dyDescent="0.25">
      <c r="A233" s="29">
        <f>A215</f>
        <v>0</v>
      </c>
      <c r="B233" s="30">
        <f>B215</f>
        <v>0</v>
      </c>
      <c r="C233" s="59" t="s">
        <v>4</v>
      </c>
      <c r="D233" s="64"/>
      <c r="E233" s="31"/>
      <c r="F233" s="32">
        <f>F222+F232</f>
        <v>0</v>
      </c>
      <c r="G233" s="32">
        <f t="shared" ref="G233:J233" si="90">G222+G232</f>
        <v>0</v>
      </c>
      <c r="H233" s="32">
        <f t="shared" si="90"/>
        <v>0</v>
      </c>
      <c r="I233" s="32">
        <f t="shared" si="90"/>
        <v>0</v>
      </c>
      <c r="J233" s="32">
        <f t="shared" si="90"/>
        <v>0</v>
      </c>
      <c r="K233" s="32"/>
      <c r="L233" s="32">
        <f t="shared" ref="L233" si="91">L222+L232</f>
        <v>0</v>
      </c>
    </row>
    <row r="234" spans="1:12" ht="13.9" customHeight="1" thickBot="1" x14ac:dyDescent="0.25">
      <c r="A234" s="27"/>
      <c r="B234" s="28"/>
      <c r="C234" s="61" t="s">
        <v>5</v>
      </c>
      <c r="D234" s="62"/>
      <c r="E234" s="63"/>
      <c r="F234" s="34">
        <f>(F24+F43+F62+F81+F100+F119+F138+F157+F176+F195)/(IF(F24=0,0,1)+IF(F43=0,0,1)+IF(F62=0,0,1)+IF(F81=0,0,1)+IF(F100=0,0,1)+IF(F119=0,0,1)+IF(F138=0,0,1)+IF(F157=0,0,1)+IF(F176=0,0,1)+IF(F195=0,0,1))</f>
        <v>800</v>
      </c>
      <c r="G234" s="34">
        <f t="shared" ref="G234:J234" si="92">(G24+G43+G62+G81+G100+G119+G138+G157+G176+G195)/(IF(G24=0,0,1)+IF(G43=0,0,1)+IF(G62=0,0,1)+IF(G81=0,0,1)+IF(G100=0,0,1)+IF(G119=0,0,1)+IF(G138=0,0,1)+IF(G157=0,0,1)+IF(G176=0,0,1)+IF(G195=0,0,1))</f>
        <v>17.442999999999998</v>
      </c>
      <c r="H234" s="34">
        <f t="shared" si="92"/>
        <v>15.481999999999999</v>
      </c>
      <c r="I234" s="34">
        <f t="shared" si="92"/>
        <v>51.755999999999993</v>
      </c>
      <c r="J234" s="34">
        <f t="shared" si="92"/>
        <v>727.48899999999992</v>
      </c>
      <c r="K234" s="34"/>
      <c r="L234" s="34">
        <f t="shared" ref="L234" si="93">(L24+L43+L62+L81+L100+L119+L138+L157+L176+L195)/(IF(L24=0,0,1)+IF(L43=0,0,1)+IF(L62=0,0,1)+IF(L81=0,0,1)+IF(L100=0,0,1)+IF(L119=0,0,1)+IF(L138=0,0,1)+IF(L157=0,0,1)+IF(L176=0,0,1)+IF(L195=0,0,1))</f>
        <v>126.79100000000001</v>
      </c>
    </row>
  </sheetData>
  <mergeCells count="16">
    <mergeCell ref="C1:E1"/>
    <mergeCell ref="H1:K1"/>
    <mergeCell ref="H2:K2"/>
    <mergeCell ref="C43:D43"/>
    <mergeCell ref="C62:D62"/>
    <mergeCell ref="C81:D81"/>
    <mergeCell ref="C100:D100"/>
    <mergeCell ref="C24:D24"/>
    <mergeCell ref="C234:E234"/>
    <mergeCell ref="C195:D195"/>
    <mergeCell ref="C119:D119"/>
    <mergeCell ref="C138:D138"/>
    <mergeCell ref="C157:D157"/>
    <mergeCell ref="C176:D176"/>
    <mergeCell ref="C214:D214"/>
    <mergeCell ref="C233:D2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2025-01-30T08:59:11Z</dcterms:modified>
</cp:coreProperties>
</file>